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CHỈ TIÊU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<sst xmlns="http://schemas.openxmlformats.org/spreadsheetml/2006/main" count="72" uniqueCount="53">
  <si>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Tổng cộng</t>
  </si>
  <si>
    <t>CHỈ TIÊU KẾ HOẠCH NĂM 2023</t>
  </si>
  <si>
    <t>CTMTQG PHÁT TRIỂN KT-XH VÙNG ĐỒNG BÀO DTTS&amp;MN</t>
  </si>
  <si>
    <t>a</t>
  </si>
  <si>
    <t>Chỉ tiêu, nhiệm vụ về Chăm sóc dinh dưỡng 1000 ngày đầu đời</t>
  </si>
  <si>
    <t>Chỉ tiêu 1: Tỷ lệ suy dinh dưỡng trẻ em dưới 5 tuổi thể nhẹ cân (tại các xã khu vực 3) giảm so với năm 2022</t>
  </si>
  <si>
    <t>%</t>
  </si>
  <si>
    <t>Chỉ tiêu 4: Tỷ lệ xã khu vực 3 triển khai Mô hình chăm sóc dinh dưỡng 1.000 ngày đầu đời</t>
  </si>
  <si>
    <t>Chỉ tiêu 5: Tỷ lệ phụ nữ có thai tại các xã khu vực 3 được cấp sản phẩm dinh dưỡng từ khi phát hiện mang thai</t>
  </si>
  <si>
    <t>b</t>
  </si>
  <si>
    <t>Chỉ tiêu, nhiệm vụ về Chăm sóc sức khoẻ, giảm tử vong bà mẹ, trẻ em</t>
  </si>
  <si>
    <t>Chỉ tiêu 8: Tỷ lệ phụ nữ có thai được khám thai ít nhất 4 lần trong 3 thai kỳ</t>
  </si>
  <si>
    <t>Chỉ tiêu 9: Tỷ lệ phụ nữ sinh con tại cơ sở y tế hoặc có sự trợ giúp của nhân viên y tế</t>
  </si>
  <si>
    <t>Chỉ tiêu 10: Tỷ lệ phụ nữ tại các xã khu vực 3 đẻ được chăm sóc sau sinh tại nhà 3 lần trong 42 ngày sau đẻ</t>
  </si>
  <si>
    <t>Chỉ tiêu 11: Tỷ lệ trẻ em dưới 2 tuổi tại các xã khu vực 3 được khám sức khỏe định kỳ 6 tháng/lần</t>
  </si>
  <si>
    <t>Chỉ tiêu 12: Tỷ lệ CĐTB đang hoạt động tại các xã khu vực 2 và xã khu vực 3 được hưởng phụ cấp</t>
  </si>
  <si>
    <t xml:space="preserve">
TT</t>
  </si>
  <si>
    <t>CHỈ TIÊU</t>
  </si>
  <si>
    <t>ĐVT</t>
  </si>
  <si>
    <t>Đăk
Pxy</t>
  </si>
  <si>
    <t>Ngok Wang</t>
  </si>
  <si>
    <t>Ngok Réo</t>
  </si>
  <si>
    <t>Đăk Long</t>
  </si>
  <si>
    <t xml:space="preserve"> Nội dung 3. Chăm sóc sức khỏe, dinh dưỡng BM - TE nhằm giảm tử vong bà mẹ, tử vong trẻ em, nâng cao tầm vóc, thể lực người DTTS</t>
  </si>
  <si>
    <t xml:space="preserve"> Số  trẻ &lt;5 tuổi bị suy dinh dưỡng CN/TUỔI</t>
  </si>
  <si>
    <t>Trẻ</t>
  </si>
  <si>
    <t xml:space="preserve">     + Tỷ lệ trẻ &lt;5 tuổi bị suy dinh dưỡng CN/TUỔI</t>
  </si>
  <si>
    <t xml:space="preserve"> Số trẻ &lt;5 tuổi bị suy dinh dưỡng CC/TUỔI</t>
  </si>
  <si>
    <t>trẻ</t>
  </si>
  <si>
    <t xml:space="preserve">     + Tỷ lệ trẻ &lt;5 tuổi bị suy dinh dưỡng CC/TUỔI</t>
  </si>
  <si>
    <t xml:space="preserve"> Số trẻ &lt;5 tuổi bị suy dinh dưỡng gầy còm</t>
  </si>
  <si>
    <t xml:space="preserve">     + Tỷ lệ trẻ &lt;5 tuổi bị suy dinh dưỡng gầy còm</t>
  </si>
  <si>
    <t xml:space="preserve">Chỉ tiêu 6: Tỷ lệ trẻ em SDD trên 6 đến 23 tháng tuổi tại các xã khu vực 3 được cấp sản phẩm dinh dưỡng; bao gồm cả các trường hợp khẩn cấp, mất mùa, thiên tai, dịch bệnh,.... </t>
  </si>
  <si>
    <t xml:space="preserve"> Số trẻ em dưới 5 tuổi được cân/đo trong đợt chiến dịch cân trẻ để đánh giá tỷ lệ SDD</t>
  </si>
  <si>
    <t xml:space="preserve">Trẻ </t>
  </si>
  <si>
    <t xml:space="preserve">  + Tỷ lệ trẻ em dưới 5 tuổi được cân/đo trong chiến dịch cân trẻ để đánh giá tỷ lệ SDD</t>
  </si>
  <si>
    <t xml:space="preserve">  Số phụ nữ đẻ được khám thai ít nhất 4 lần trong 3 thời kỳ</t>
  </si>
  <si>
    <t>Người</t>
  </si>
  <si>
    <t>Số phụ nữ đẻ được cán bộ có kỹ năng đỡ</t>
  </si>
  <si>
    <t xml:space="preserve">Dự kiến tổng số phụ nữ đẻ trong năm 2022 </t>
  </si>
  <si>
    <t xml:space="preserve">Người </t>
  </si>
  <si>
    <t>Tỷ lệ SDD cân nặng của xã, thị Trấn năm 2022</t>
  </si>
  <si>
    <t>Tỷ lệ SDD chiều cao của xã, thị Trấn năm 2022</t>
  </si>
  <si>
    <t>Tỷ lệ SDD gầy còm của xã, thị Trấn năm 2022</t>
  </si>
  <si>
    <t>Chỉ tiêu 2: Tỷ lệ suy dinh dưỡng trẻ em dưới 5 tuổi thể thấp còi (tại các xã khu vực 3) giảm so với năm 2022</t>
  </si>
  <si>
    <t>Chỉ tiêu 3: Tỷ lệ suy dinh dưỡng trẻ em dưới 5 tuổi thể gầy còm (tại các xã khu vực 3) giảm so với năm 2022</t>
  </si>
  <si>
    <t>Chương trình mục tiêu quốc gia phát triển kinh tế- xã hội vùng đồng bào dân tộc thiểu số và miền núi</t>
  </si>
  <si>
    <t xml:space="preserve"> giai đoạn 2021- 2030,giai đoạn I: Từ năm 2021 đến năm 2025 trên địa bàn huyện ĐăkHà</t>
  </si>
  <si>
    <t>Dự kiến số trẻ dưới 5 tuổi trong năm 2022</t>
  </si>
  <si>
    <t>6,5</t>
  </si>
  <si>
    <t>0,2</t>
  </si>
  <si>
    <t xml:space="preserve">
số xã triển khai
</t>
  </si>
  <si>
    <t xml:space="preserve">phụ lục 03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</si>
</sst>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₫&quot;;\-#,##0.00\ &quot;₫&quot;"/>
    <numFmt numFmtId="165" formatCode="_-* #,##0.00\ &quot;₫&quot;_-;\-* #,##0.00\ &quot;₫&quot;_-;_-* &quot;-&quot;??\ &quot;₫&quot;_-;_-@_-"/>
    <numFmt numFmtId="166" formatCode="0.0"/>
    <numFmt numFmtId="167" formatCode="_(* #,##0.0000_);_(* \(#,##0.0000\);_(* &quot;-&quot;??_);_(@_)"/>
    <numFmt numFmtId="168" formatCode="_(* #,##0_);_(* \(#,##0\);_(* &quot;-&quot;??_);_(@_)"/>
    <numFmt numFmtId="169" formatCode="#,##0.0000000000000000000"/>
    <numFmt numFmtId="170" formatCode="* \(#,##0\);* #,##0_);&quot;-&quot;??_);@"/>
    <numFmt numFmtId="171" formatCode="\$#,##0\ ;\(\$#,##0\)"/>
    <numFmt numFmtId="172" formatCode="#,##0.000000000000000000"/>
    <numFmt numFmtId="173" formatCode="* #,##0_);* \(#,##0\);&quot;-&quot;??_);@"/>
    <numFmt numFmtId="174" formatCode="&quot;$&quot;* \(#,##0\);&quot;$&quot;* #,##0_);&quot;$&quot;* &quot;-&quot;??_);@_)"/>
    <numFmt numFmtId="175" formatCode="0##&quot;,&quot;###.00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&quot;\&quot;#,##0.00;[Red]&quot;\&quot;\-#,##0.00"/>
    <numFmt numFmtId="179" formatCode="&quot;\&quot;#,##0;[Red]&quot;\&quot;\-#,##0"/>
    <numFmt numFmtId="180" formatCode="_-* #&quot;,&quot;##0_-;\-* #&quot;,&quot;##0_-;_-* &quot;-&quot;_-;_-@_-"/>
    <numFmt numFmtId="181" formatCode="_-&quot;$&quot;* #&quot;,&quot;##0_-;\-&quot;$&quot;* #&quot;,&quot;##0_-;_-&quot;$&quot;* &quot;-&quot;_-;_-@_-"/>
    <numFmt numFmtId="182" formatCode="_-&quot;$&quot;* #&quot;,&quot;##0.00_-;\-&quot;$&quot;* #&quot;,&quot;##0.00_-;_-&quot;$&quot;* &quot;-&quot;??_-;_-@_-"/>
    <numFmt numFmtId="183" formatCode="#,##0_ ;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.##0.0_);_(* \(#.##0.0\);_(* &quot;-&quot;??_);_(@_)"/>
    <numFmt numFmtId="189" formatCode="_(* #.##0._);_(* \(#.##0.\);_(* &quot;-&quot;??_);_(@_)"/>
    <numFmt numFmtId="190" formatCode="[$-409]dddd\,\ mmmm\ d\,\ yyyy"/>
    <numFmt numFmtId="191" formatCode="[$-409]h:mm:ss\ AM/PM"/>
  </numFmts>
  <fonts count="9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sz val="12"/>
      <name val="VNtimes new roman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b/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0"/>
      <color rgb="FF000000"/>
      <name val="Times New Roman"/>
      <family val="1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Arial"/>
      <family val="2"/>
    </font>
    <font>
      <b/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Arial"/>
      <family val="2"/>
    </font>
    <font>
      <i/>
      <sz val="13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40" borderId="0" applyNumberFormat="0" applyBorder="0" applyAlignment="0" applyProtection="0"/>
    <xf numFmtId="0" fontId="68" fillId="41" borderId="1" applyNumberFormat="0" applyAlignment="0" applyProtection="0"/>
    <xf numFmtId="0" fontId="69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10" fillId="0" borderId="0" applyFill="0" applyBorder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3" applyFill="0" applyProtection="0">
      <alignment/>
    </xf>
    <xf numFmtId="169" fontId="10" fillId="0" borderId="4" applyFill="0" applyProtection="0">
      <alignment/>
    </xf>
    <xf numFmtId="170" fontId="4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3" fillId="43" borderId="5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4" fillId="13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10" fillId="0" borderId="0" applyFill="0" applyBorder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3" applyFill="0" applyProtection="0">
      <alignment/>
    </xf>
    <xf numFmtId="172" fontId="10" fillId="0" borderId="4" applyFill="0" applyProtection="0">
      <alignment/>
    </xf>
    <xf numFmtId="173" fontId="4" fillId="0" borderId="0" applyFill="0" applyBorder="0" applyProtection="0">
      <alignment/>
    </xf>
    <xf numFmtId="0" fontId="7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72" fillId="45" borderId="0" applyNumberFormat="0" applyBorder="0" applyAlignment="0" applyProtection="0"/>
    <xf numFmtId="0" fontId="18" fillId="0" borderId="11" applyNumberFormat="0" applyAlignment="0" applyProtection="0"/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18" fillId="0" borderId="12">
      <alignment horizontal="left" vertical="center"/>
      <protection/>
    </xf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6" borderId="1" applyNumberFormat="0" applyAlignment="0" applyProtection="0"/>
    <xf numFmtId="0" fontId="19" fillId="47" borderId="16" applyNumberFormat="0" applyAlignment="0" applyProtection="0"/>
    <xf numFmtId="0" fontId="78" fillId="0" borderId="17" applyNumberFormat="0" applyFill="0" applyAlignment="0" applyProtection="0"/>
    <xf numFmtId="174" fontId="0" fillId="0" borderId="18">
      <alignment/>
      <protection/>
    </xf>
    <xf numFmtId="0" fontId="9" fillId="0" borderId="0" applyNumberFormat="0" applyFont="0" applyFill="0" applyAlignment="0">
      <protection/>
    </xf>
    <xf numFmtId="0" fontId="79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52" borderId="0" applyNumberFormat="0" applyBorder="0" applyAlignment="0" applyProtection="0"/>
    <xf numFmtId="175" fontId="2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53" borderId="19" applyNumberFormat="0" applyFont="0" applyAlignment="0" applyProtection="0"/>
    <xf numFmtId="0" fontId="21" fillId="0" borderId="20" applyNumberFormat="0" applyFill="0" applyAlignment="0" applyProtection="0"/>
    <xf numFmtId="0" fontId="83" fillId="41" borderId="21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>
      <alignment horizontal="center" vertical="top"/>
      <protection/>
    </xf>
    <xf numFmtId="0" fontId="3" fillId="0" borderId="0" applyNumberFormat="0" applyFill="0" applyBorder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23" fillId="43" borderId="6" applyNumberFormat="0" applyAlignment="0" applyProtection="0"/>
    <xf numFmtId="0" fontId="84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10" borderId="0" applyNumberFormat="0" applyBorder="0" applyAlignment="0" applyProtection="0"/>
    <xf numFmtId="0" fontId="85" fillId="0" borderId="23" applyNumberFormat="0" applyFill="0" applyAlignment="0" applyProtection="0"/>
    <xf numFmtId="0" fontId="26" fillId="5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5" fontId="11" fillId="0" borderId="24">
      <alignment horizontal="left" vertical="top"/>
      <protection/>
    </xf>
    <xf numFmtId="0" fontId="8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Protection="0">
      <alignment/>
    </xf>
    <xf numFmtId="180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181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182" fontId="36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87" fillId="55" borderId="25" xfId="0" applyFont="1" applyFill="1" applyBorder="1" applyAlignment="1">
      <alignment horizontal="center" vertical="center"/>
    </xf>
    <xf numFmtId="168" fontId="87" fillId="55" borderId="25" xfId="74" applyNumberFormat="1" applyFont="1" applyFill="1" applyBorder="1" applyAlignment="1">
      <alignment horizontal="center" vertical="center"/>
    </xf>
    <xf numFmtId="0" fontId="87" fillId="55" borderId="25" xfId="0" applyFont="1" applyFill="1" applyBorder="1" applyAlignment="1">
      <alignment horizontal="right"/>
    </xf>
    <xf numFmtId="0" fontId="87" fillId="0" borderId="25" xfId="0" applyFont="1" applyBorder="1" applyAlignment="1" applyProtection="1">
      <alignment horizontal="justify" vertical="center"/>
      <protection/>
    </xf>
    <xf numFmtId="0" fontId="88" fillId="55" borderId="25" xfId="0" applyFont="1" applyFill="1" applyBorder="1" applyAlignment="1">
      <alignment horizontal="justify" vertical="center"/>
    </xf>
    <xf numFmtId="0" fontId="88" fillId="55" borderId="25" xfId="0" applyFont="1" applyFill="1" applyBorder="1" applyAlignment="1">
      <alignment horizontal="center" vertical="center"/>
    </xf>
    <xf numFmtId="183" fontId="88" fillId="55" borderId="25" xfId="0" applyNumberFormat="1" applyFont="1" applyFill="1" applyBorder="1" applyAlignment="1">
      <alignment horizontal="right"/>
    </xf>
    <xf numFmtId="166" fontId="88" fillId="55" borderId="25" xfId="0" applyNumberFormat="1" applyFont="1" applyFill="1" applyBorder="1" applyAlignment="1">
      <alignment horizontal="right"/>
    </xf>
    <xf numFmtId="0" fontId="88" fillId="0" borderId="25" xfId="0" applyFont="1" applyBorder="1" applyAlignment="1" applyProtection="1">
      <alignment horizontal="justify" vertical="center"/>
      <protection/>
    </xf>
    <xf numFmtId="166" fontId="89" fillId="55" borderId="25" xfId="0" applyNumberFormat="1" applyFont="1" applyFill="1" applyBorder="1" applyAlignment="1">
      <alignment horizontal="right"/>
    </xf>
    <xf numFmtId="0" fontId="88" fillId="55" borderId="25" xfId="0" applyFont="1" applyFill="1" applyBorder="1" applyAlignment="1">
      <alignment horizontal="right"/>
    </xf>
    <xf numFmtId="0" fontId="88" fillId="0" borderId="25" xfId="0" applyFont="1" applyFill="1" applyBorder="1" applyAlignment="1">
      <alignment horizontal="justify" vertical="center"/>
    </xf>
    <xf numFmtId="1" fontId="88" fillId="55" borderId="25" xfId="0" applyNumberFormat="1" applyFont="1" applyFill="1" applyBorder="1" applyAlignment="1">
      <alignment horizontal="right"/>
    </xf>
    <xf numFmtId="1" fontId="88" fillId="55" borderId="25" xfId="0" applyNumberFormat="1" applyFont="1" applyFill="1" applyBorder="1" applyAlignment="1">
      <alignment horizontal="right" vertical="center"/>
    </xf>
    <xf numFmtId="0" fontId="90" fillId="0" borderId="25" xfId="0" applyFont="1" applyFill="1" applyBorder="1" applyAlignment="1" applyProtection="1">
      <alignment horizontal="justify" vertical="center"/>
      <protection/>
    </xf>
    <xf numFmtId="0" fontId="88" fillId="0" borderId="25" xfId="0" applyFont="1" applyFill="1" applyBorder="1" applyAlignment="1">
      <alignment horizontal="left" vertical="center"/>
    </xf>
    <xf numFmtId="0" fontId="88" fillId="0" borderId="25" xfId="0" applyFont="1" applyFill="1" applyBorder="1" applyAlignment="1">
      <alignment horizontal="center" vertical="center"/>
    </xf>
    <xf numFmtId="0" fontId="88" fillId="0" borderId="25" xfId="0" applyFont="1" applyFill="1" applyBorder="1" applyAlignment="1" applyProtection="1">
      <alignment horizontal="justify" vertical="center"/>
      <protection/>
    </xf>
    <xf numFmtId="0" fontId="88" fillId="0" borderId="0" xfId="0" applyFont="1" applyFill="1" applyBorder="1" applyAlignment="1">
      <alignment horizontal="center" vertical="center"/>
    </xf>
    <xf numFmtId="168" fontId="88" fillId="0" borderId="0" xfId="74" applyNumberFormat="1" applyFont="1" applyFill="1" applyBorder="1" applyAlignment="1">
      <alignment horizontal="right"/>
    </xf>
    <xf numFmtId="0" fontId="88" fillId="55" borderId="0" xfId="0" applyFont="1" applyFill="1" applyBorder="1" applyAlignment="1">
      <alignment horizontal="center" vertical="center"/>
    </xf>
    <xf numFmtId="168" fontId="88" fillId="55" borderId="0" xfId="74" applyNumberFormat="1" applyFont="1" applyFill="1" applyBorder="1" applyAlignment="1">
      <alignment horizontal="right"/>
    </xf>
    <xf numFmtId="0" fontId="88" fillId="0" borderId="0" xfId="0" applyFont="1" applyBorder="1" applyAlignment="1">
      <alignment horizontal="center" vertical="center"/>
    </xf>
    <xf numFmtId="166" fontId="88" fillId="0" borderId="0" xfId="0" applyNumberFormat="1" applyFont="1" applyAlignment="1">
      <alignment/>
    </xf>
    <xf numFmtId="0" fontId="91" fillId="0" borderId="25" xfId="0" applyFont="1" applyBorder="1" applyAlignment="1" applyProtection="1">
      <alignment horizontal="justify" vertical="center"/>
      <protection/>
    </xf>
    <xf numFmtId="0" fontId="88" fillId="0" borderId="25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8" fontId="87" fillId="55" borderId="25" xfId="74" applyNumberFormat="1" applyFont="1" applyFill="1" applyBorder="1" applyAlignment="1">
      <alignment horizontal="right"/>
    </xf>
    <xf numFmtId="166" fontId="87" fillId="55" borderId="25" xfId="0" applyNumberFormat="1" applyFont="1" applyFill="1" applyBorder="1" applyAlignment="1">
      <alignment horizontal="right"/>
    </xf>
    <xf numFmtId="166" fontId="92" fillId="55" borderId="25" xfId="0" applyNumberFormat="1" applyFont="1" applyFill="1" applyBorder="1" applyAlignment="1">
      <alignment horizontal="right"/>
    </xf>
    <xf numFmtId="166" fontId="87" fillId="55" borderId="25" xfId="0" applyNumberFormat="1" applyFont="1" applyFill="1" applyBorder="1" applyAlignment="1">
      <alignment horizontal="right" vertical="center"/>
    </xf>
    <xf numFmtId="1" fontId="87" fillId="55" borderId="25" xfId="0" applyNumberFormat="1" applyFont="1" applyFill="1" applyBorder="1" applyAlignment="1">
      <alignment horizontal="right" vertical="center"/>
    </xf>
    <xf numFmtId="168" fontId="87" fillId="55" borderId="25" xfId="0" applyNumberFormat="1" applyFont="1" applyFill="1" applyBorder="1" applyAlignment="1">
      <alignment horizontal="right"/>
    </xf>
    <xf numFmtId="1" fontId="87" fillId="55" borderId="2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6" fontId="88" fillId="55" borderId="25" xfId="0" applyNumberFormat="1" applyFont="1" applyFill="1" applyBorder="1" applyAlignment="1">
      <alignment horizontal="right" vertical="center"/>
    </xf>
    <xf numFmtId="168" fontId="88" fillId="0" borderId="25" xfId="74" applyNumberFormat="1" applyFont="1" applyBorder="1" applyAlignment="1">
      <alignment horizontal="right" vertical="center"/>
    </xf>
    <xf numFmtId="168" fontId="88" fillId="55" borderId="25" xfId="74" applyNumberFormat="1" applyFont="1" applyFill="1" applyBorder="1" applyAlignment="1">
      <alignment horizontal="right" vertical="center"/>
    </xf>
    <xf numFmtId="168" fontId="88" fillId="0" borderId="0" xfId="74" applyNumberFormat="1" applyFont="1" applyBorder="1" applyAlignment="1">
      <alignment horizontal="right" vertical="center"/>
    </xf>
    <xf numFmtId="168" fontId="88" fillId="55" borderId="0" xfId="74" applyNumberFormat="1" applyFont="1" applyFill="1" applyBorder="1" applyAlignment="1">
      <alignment horizontal="right" vertical="center"/>
    </xf>
    <xf numFmtId="0" fontId="88" fillId="55" borderId="0" xfId="0" applyFont="1" applyFill="1" applyBorder="1" applyAlignment="1">
      <alignment horizontal="right"/>
    </xf>
    <xf numFmtId="166" fontId="88" fillId="0" borderId="0" xfId="74" applyNumberFormat="1" applyFont="1" applyBorder="1" applyAlignment="1">
      <alignment horizontal="right" vertical="center"/>
    </xf>
    <xf numFmtId="0" fontId="93" fillId="55" borderId="0" xfId="0" applyFont="1" applyFill="1" applyBorder="1" applyAlignment="1">
      <alignment horizontal="right"/>
    </xf>
    <xf numFmtId="0" fontId="87" fillId="55" borderId="26" xfId="0" applyFont="1" applyFill="1" applyBorder="1" applyAlignment="1" applyProtection="1">
      <alignment horizontal="center" vertical="center"/>
      <protection/>
    </xf>
    <xf numFmtId="0" fontId="87" fillId="55" borderId="27" xfId="0" applyFont="1" applyFill="1" applyBorder="1" applyAlignment="1" applyProtection="1">
      <alignment horizontal="center" vertical="center"/>
      <protection/>
    </xf>
    <xf numFmtId="0" fontId="87" fillId="0" borderId="26" xfId="0" applyFont="1" applyBorder="1" applyAlignment="1" applyProtection="1">
      <alignment horizontal="left" vertical="center" wrapText="1"/>
      <protection/>
    </xf>
    <xf numFmtId="0" fontId="87" fillId="0" borderId="27" xfId="0" applyFont="1" applyBorder="1" applyAlignment="1" applyProtection="1">
      <alignment horizontal="left" vertical="center"/>
      <protection/>
    </xf>
    <xf numFmtId="0" fontId="88" fillId="55" borderId="25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7" fillId="56" borderId="25" xfId="0" applyFont="1" applyFill="1" applyBorder="1" applyAlignment="1">
      <alignment horizontal="center" vertical="center"/>
    </xf>
    <xf numFmtId="168" fontId="87" fillId="56" borderId="25" xfId="74" applyNumberFormat="1" applyFont="1" applyFill="1" applyBorder="1" applyAlignment="1">
      <alignment horizontal="center" vertical="center"/>
    </xf>
    <xf numFmtId="0" fontId="87" fillId="56" borderId="25" xfId="0" applyFont="1" applyFill="1" applyBorder="1" applyAlignment="1">
      <alignment horizontal="center" vertical="center" wrapText="1"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Nhấn1" xfId="21"/>
    <cellStyle name="20% - Nhấn1 2" xfId="22"/>
    <cellStyle name="20% - Nhấn2" xfId="23"/>
    <cellStyle name="20% - Nhấn2 2" xfId="24"/>
    <cellStyle name="20% - Nhấn3" xfId="25"/>
    <cellStyle name="20% - Nhấn3 2" xfId="26"/>
    <cellStyle name="20% - Nhấn4" xfId="27"/>
    <cellStyle name="20% - Nhấn4 2" xfId="28"/>
    <cellStyle name="20% - Nhấn5" xfId="29"/>
    <cellStyle name="20% - Nhấn5 2" xfId="30"/>
    <cellStyle name="20% - Nhấn6" xfId="31"/>
    <cellStyle name="20% - Nhấn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Nhấn1" xfId="39"/>
    <cellStyle name="40% - Nhấn1 2" xfId="40"/>
    <cellStyle name="40% - Nhấn2" xfId="41"/>
    <cellStyle name="40% - Nhấn2 2" xfId="42"/>
    <cellStyle name="40% - Nhấn3" xfId="43"/>
    <cellStyle name="40% - Nhấn3 2" xfId="44"/>
    <cellStyle name="40% - Nhấn4" xfId="45"/>
    <cellStyle name="40% - Nhấn4 2" xfId="46"/>
    <cellStyle name="40% - Nhấn5" xfId="47"/>
    <cellStyle name="40% - Nhấn5 2" xfId="48"/>
    <cellStyle name="40% - Nhấn6" xfId="49"/>
    <cellStyle name="40% - Nhấn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Nhấn1" xfId="57"/>
    <cellStyle name="60% - Nhấn2" xfId="58"/>
    <cellStyle name="60% - Nhấn3" xfId="59"/>
    <cellStyle name="60% - Nhấn4" xfId="60"/>
    <cellStyle name="60% - Nhấn5" xfId="61"/>
    <cellStyle name="60% - Nhấn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utoFormat-Optionen" xfId="69"/>
    <cellStyle name="AutoFormat-Optionen 2 2" xfId="70"/>
    <cellStyle name="Bad" xfId="71"/>
    <cellStyle name="Calculation" xfId="72"/>
    <cellStyle name="Check Cell" xfId="73"/>
    <cellStyle name="Comma" xfId="74"/>
    <cellStyle name="Comma [0]" xfId="75"/>
    <cellStyle name="Comma [0] 2" xfId="76"/>
    <cellStyle name="Comma 10" xfId="77"/>
    <cellStyle name="Comma 10 2" xfId="78"/>
    <cellStyle name="Comma 10 3" xfId="79"/>
    <cellStyle name="Comma 11" xfId="80"/>
    <cellStyle name="Comma 12" xfId="81"/>
    <cellStyle name="Comma 13" xfId="82"/>
    <cellStyle name="Comma 14" xfId="83"/>
    <cellStyle name="Comma 15" xfId="84"/>
    <cellStyle name="Comma 16" xfId="85"/>
    <cellStyle name="Comma 17" xfId="86"/>
    <cellStyle name="Comma 18" xfId="87"/>
    <cellStyle name="Comma 19" xfId="88"/>
    <cellStyle name="Comma 2" xfId="89"/>
    <cellStyle name="Comma 2 2" xfId="90"/>
    <cellStyle name="Comma 2 3" xfId="91"/>
    <cellStyle name="Comma 20" xfId="92"/>
    <cellStyle name="Comma 21" xfId="93"/>
    <cellStyle name="Comma 22" xfId="94"/>
    <cellStyle name="Comma 22 3 2" xfId="95"/>
    <cellStyle name="Comma 22 3 2 2" xfId="96"/>
    <cellStyle name="Comma 3" xfId="97"/>
    <cellStyle name="Comma 3 2" xfId="98"/>
    <cellStyle name="Comma 3 3" xfId="99"/>
    <cellStyle name="Comma 4" xfId="100"/>
    <cellStyle name="Comma 4 2" xfId="101"/>
    <cellStyle name="Comma 4 3" xfId="102"/>
    <cellStyle name="Comma 5" xfId="103"/>
    <cellStyle name="Comma 53" xfId="104"/>
    <cellStyle name="Comma 54" xfId="105"/>
    <cellStyle name="Comma 55" xfId="106"/>
    <cellStyle name="Comma 56" xfId="107"/>
    <cellStyle name="Comma 57" xfId="108"/>
    <cellStyle name="Comma 58" xfId="109"/>
    <cellStyle name="Comma 6" xfId="110"/>
    <cellStyle name="Comma 7" xfId="111"/>
    <cellStyle name="Comma 7 5" xfId="112"/>
    <cellStyle name="Comma 8" xfId="113"/>
    <cellStyle name="Comma 9" xfId="114"/>
    <cellStyle name="Comma0" xfId="115"/>
    <cellStyle name="Credit" xfId="116"/>
    <cellStyle name="Credit subtotal" xfId="117"/>
    <cellStyle name="Credit subtotal 10" xfId="118"/>
    <cellStyle name="Credit subtotal 11" xfId="119"/>
    <cellStyle name="Credit subtotal 12" xfId="120"/>
    <cellStyle name="Credit subtotal 13" xfId="121"/>
    <cellStyle name="Credit subtotal 2" xfId="122"/>
    <cellStyle name="Credit subtotal 3" xfId="123"/>
    <cellStyle name="Credit subtotal 4" xfId="124"/>
    <cellStyle name="Credit subtotal 5" xfId="125"/>
    <cellStyle name="Credit subtotal 6" xfId="126"/>
    <cellStyle name="Credit subtotal 7" xfId="127"/>
    <cellStyle name="Credit subtotal 8" xfId="128"/>
    <cellStyle name="Credit subtotal 9" xfId="129"/>
    <cellStyle name="Credit Total" xfId="130"/>
    <cellStyle name="Credit_ÿÿÿÿÿ" xfId="131"/>
    <cellStyle name="Currency" xfId="132"/>
    <cellStyle name="Currency [0]" xfId="133"/>
    <cellStyle name="Currency 2" xfId="134"/>
    <cellStyle name="Currency 3" xfId="135"/>
    <cellStyle name="Currency0" xfId="136"/>
    <cellStyle name="Date" xfId="137"/>
    <cellStyle name="Đầu ra" xfId="138"/>
    <cellStyle name="Đầu ra 10" xfId="139"/>
    <cellStyle name="Đầu ra 11" xfId="140"/>
    <cellStyle name="Đầu ra 12" xfId="141"/>
    <cellStyle name="Đầu ra 13" xfId="142"/>
    <cellStyle name="Đầu ra 2" xfId="143"/>
    <cellStyle name="Đầu ra 3" xfId="144"/>
    <cellStyle name="Đầu ra 4" xfId="145"/>
    <cellStyle name="Đầu ra 5" xfId="146"/>
    <cellStyle name="Đầu ra 6" xfId="147"/>
    <cellStyle name="Đầu ra 7" xfId="148"/>
    <cellStyle name="Đầu ra 8" xfId="149"/>
    <cellStyle name="Đầu ra 9" xfId="150"/>
    <cellStyle name="Đầu vào" xfId="151"/>
    <cellStyle name="Đầu vào 10" xfId="152"/>
    <cellStyle name="Đầu vào 11" xfId="153"/>
    <cellStyle name="Đầu vào 12" xfId="154"/>
    <cellStyle name="Đầu vào 13" xfId="155"/>
    <cellStyle name="Đầu vào 14" xfId="156"/>
    <cellStyle name="Đầu vào 2" xfId="157"/>
    <cellStyle name="Đầu vào 3" xfId="158"/>
    <cellStyle name="Đầu vào 4" xfId="159"/>
    <cellStyle name="Đầu vào 5" xfId="160"/>
    <cellStyle name="Đầu vào 6" xfId="161"/>
    <cellStyle name="Đầu vào 7" xfId="162"/>
    <cellStyle name="Đầu vào 8" xfId="163"/>
    <cellStyle name="Đầu vào 9" xfId="164"/>
    <cellStyle name="Đề mục 1" xfId="165"/>
    <cellStyle name="Đề mục 2" xfId="166"/>
    <cellStyle name="Đề mục 3" xfId="167"/>
    <cellStyle name="Đề mục 4" xfId="168"/>
    <cellStyle name="Debit" xfId="169"/>
    <cellStyle name="Debit subtotal" xfId="170"/>
    <cellStyle name="Debit subtotal 10" xfId="171"/>
    <cellStyle name="Debit subtotal 11" xfId="172"/>
    <cellStyle name="Debit subtotal 12" xfId="173"/>
    <cellStyle name="Debit subtotal 13" xfId="174"/>
    <cellStyle name="Debit subtotal 2" xfId="175"/>
    <cellStyle name="Debit subtotal 3" xfId="176"/>
    <cellStyle name="Debit subtotal 4" xfId="177"/>
    <cellStyle name="Debit subtotal 5" xfId="178"/>
    <cellStyle name="Debit subtotal 6" xfId="179"/>
    <cellStyle name="Debit subtotal 7" xfId="180"/>
    <cellStyle name="Debit subtotal 8" xfId="181"/>
    <cellStyle name="Debit subtotal 9" xfId="182"/>
    <cellStyle name="Debit Total" xfId="183"/>
    <cellStyle name="Debit_ÿÿÿÿÿ" xfId="184"/>
    <cellStyle name="Explanatory Text" xfId="185"/>
    <cellStyle name="Fixed" xfId="186"/>
    <cellStyle name="Followed Hyperlink" xfId="187"/>
    <cellStyle name="Ghi chú" xfId="188"/>
    <cellStyle name="Ghi chú 10" xfId="189"/>
    <cellStyle name="Ghi chú 11" xfId="190"/>
    <cellStyle name="Ghi chú 12" xfId="191"/>
    <cellStyle name="Ghi chú 13" xfId="192"/>
    <cellStyle name="Ghi chú 14" xfId="193"/>
    <cellStyle name="Ghi chú 2" xfId="194"/>
    <cellStyle name="Ghi chú 3" xfId="195"/>
    <cellStyle name="Ghi chú 4" xfId="196"/>
    <cellStyle name="Ghi chú 5" xfId="197"/>
    <cellStyle name="Ghi chú 6" xfId="198"/>
    <cellStyle name="Ghi chú 7" xfId="199"/>
    <cellStyle name="Ghi chú 8" xfId="200"/>
    <cellStyle name="Ghi chú 9" xfId="201"/>
    <cellStyle name="Good" xfId="202"/>
    <cellStyle name="Header1" xfId="203"/>
    <cellStyle name="Header2" xfId="204"/>
    <cellStyle name="Header2 10" xfId="205"/>
    <cellStyle name="Header2 11" xfId="206"/>
    <cellStyle name="Header2 12" xfId="207"/>
    <cellStyle name="Header2 13" xfId="208"/>
    <cellStyle name="Header2 2" xfId="209"/>
    <cellStyle name="Header2 3" xfId="210"/>
    <cellStyle name="Header2 4" xfId="211"/>
    <cellStyle name="Header2 5" xfId="212"/>
    <cellStyle name="Header2 6" xfId="213"/>
    <cellStyle name="Header2 7" xfId="214"/>
    <cellStyle name="Header2 8" xfId="215"/>
    <cellStyle name="Header2 9" xfId="216"/>
    <cellStyle name="Heading 1" xfId="217"/>
    <cellStyle name="Heading 2" xfId="218"/>
    <cellStyle name="Heading 3" xfId="219"/>
    <cellStyle name="Heading 4" xfId="220"/>
    <cellStyle name="Hyperlink" xfId="221"/>
    <cellStyle name="Input" xfId="222"/>
    <cellStyle name="Kiểm tra Ô" xfId="223"/>
    <cellStyle name="Linked Cell" xfId="224"/>
    <cellStyle name="moi" xfId="225"/>
    <cellStyle name="n" xfId="226"/>
    <cellStyle name="Neutral" xfId="227"/>
    <cellStyle name="Nhấn1" xfId="228"/>
    <cellStyle name="Nhấn2" xfId="229"/>
    <cellStyle name="Nhấn3" xfId="230"/>
    <cellStyle name="Nhấn4" xfId="231"/>
    <cellStyle name="Nhấn5" xfId="232"/>
    <cellStyle name="Nhấn6" xfId="233"/>
    <cellStyle name="Normal - Style1" xfId="234"/>
    <cellStyle name="Normal 10" xfId="235"/>
    <cellStyle name="Normal 101" xfId="236"/>
    <cellStyle name="Normal 11" xfId="237"/>
    <cellStyle name="Normal 12" xfId="238"/>
    <cellStyle name="Normal 13" xfId="239"/>
    <cellStyle name="Normal 14" xfId="240"/>
    <cellStyle name="Normal 15" xfId="241"/>
    <cellStyle name="Normal 16" xfId="242"/>
    <cellStyle name="Normal 17" xfId="243"/>
    <cellStyle name="Normal 18" xfId="244"/>
    <cellStyle name="Normal 19" xfId="245"/>
    <cellStyle name="Normal 2" xfId="246"/>
    <cellStyle name="Normal 2 2" xfId="247"/>
    <cellStyle name="Normal 2 2 2" xfId="248"/>
    <cellStyle name="Normal 2 3" xfId="249"/>
    <cellStyle name="Normal 2 3 2" xfId="250"/>
    <cellStyle name="Normal 2 4" xfId="251"/>
    <cellStyle name="Normal 20" xfId="252"/>
    <cellStyle name="Normal 21" xfId="253"/>
    <cellStyle name="Normal 3" xfId="254"/>
    <cellStyle name="Normal 3 2" xfId="255"/>
    <cellStyle name="Normal 3 3" xfId="256"/>
    <cellStyle name="Normal 35" xfId="257"/>
    <cellStyle name="Normal 37" xfId="258"/>
    <cellStyle name="Normal 38" xfId="259"/>
    <cellStyle name="Normal 4" xfId="260"/>
    <cellStyle name="Normal 4 2" xfId="261"/>
    <cellStyle name="Normal 5" xfId="262"/>
    <cellStyle name="Normal 55" xfId="263"/>
    <cellStyle name="Normal 6" xfId="264"/>
    <cellStyle name="Normal 66" xfId="265"/>
    <cellStyle name="Normal 67" xfId="266"/>
    <cellStyle name="Normal 68" xfId="267"/>
    <cellStyle name="Normal 69" xfId="268"/>
    <cellStyle name="Normal 7" xfId="269"/>
    <cellStyle name="Normal 70" xfId="270"/>
    <cellStyle name="Normal 73" xfId="271"/>
    <cellStyle name="Normal 74" xfId="272"/>
    <cellStyle name="Normal 8" xfId="273"/>
    <cellStyle name="Normal 9" xfId="274"/>
    <cellStyle name="Note" xfId="275"/>
    <cellStyle name="Ô Được nối kết" xfId="276"/>
    <cellStyle name="Output" xfId="277"/>
    <cellStyle name="Percent" xfId="278"/>
    <cellStyle name="Percent 2" xfId="279"/>
    <cellStyle name="Percent 2 2" xfId="280"/>
    <cellStyle name="Percent 3" xfId="281"/>
    <cellStyle name="Percent 4" xfId="282"/>
    <cellStyle name="Tickmark" xfId="283"/>
    <cellStyle name="Tiêu đề" xfId="284"/>
    <cellStyle name="Tính toán" xfId="285"/>
    <cellStyle name="Tính toán 10" xfId="286"/>
    <cellStyle name="Tính toán 11" xfId="287"/>
    <cellStyle name="Tính toán 12" xfId="288"/>
    <cellStyle name="Tính toán 13" xfId="289"/>
    <cellStyle name="Tính toán 14" xfId="290"/>
    <cellStyle name="Tính toán 2" xfId="291"/>
    <cellStyle name="Tính toán 3" xfId="292"/>
    <cellStyle name="Tính toán 4" xfId="293"/>
    <cellStyle name="Tính toán 5" xfId="294"/>
    <cellStyle name="Tính toán 6" xfId="295"/>
    <cellStyle name="Tính toán 7" xfId="296"/>
    <cellStyle name="Tính toán 8" xfId="297"/>
    <cellStyle name="Tính toán 9" xfId="298"/>
    <cellStyle name="Title" xfId="299"/>
    <cellStyle name="Tổng" xfId="300"/>
    <cellStyle name="Tổng 10" xfId="301"/>
    <cellStyle name="Tổng 11" xfId="302"/>
    <cellStyle name="Tổng 12" xfId="303"/>
    <cellStyle name="Tổng 13" xfId="304"/>
    <cellStyle name="Tổng 14" xfId="305"/>
    <cellStyle name="Tổng 2" xfId="306"/>
    <cellStyle name="Tổng 3" xfId="307"/>
    <cellStyle name="Tổng 4" xfId="308"/>
    <cellStyle name="Tổng 5" xfId="309"/>
    <cellStyle name="Tổng 6" xfId="310"/>
    <cellStyle name="Tổng 7" xfId="311"/>
    <cellStyle name="Tổng 8" xfId="312"/>
    <cellStyle name="Tổng 9" xfId="313"/>
    <cellStyle name="Tốt" xfId="314"/>
    <cellStyle name="Total" xfId="315"/>
    <cellStyle name="Trung tính" xfId="316"/>
    <cellStyle name="Văn bản Cảnh báo" xfId="317"/>
    <cellStyle name="Văn bản Giải thích" xfId="318"/>
    <cellStyle name="vntxt1" xfId="319"/>
    <cellStyle name="Warning Text" xfId="320"/>
    <cellStyle name="Xấu" xfId="321"/>
    <cellStyle name=" [0.00]_ Att. 1- Cover" xfId="322"/>
    <cellStyle name="_ Att. 1- Cover" xfId="323"/>
    <cellStyle name="?_ Att. 1- Cover" xfId="324"/>
    <cellStyle name="똿뗦먛귟 [0.00]_PRODUCT DETAIL Q1" xfId="325"/>
    <cellStyle name="똿뗦먛귟_PRODUCT DETAIL Q1" xfId="326"/>
    <cellStyle name="믅됞 [0.00]_PRODUCT DETAIL Q1" xfId="327"/>
    <cellStyle name="믅됞_PRODUCT DETAIL Q1" xfId="328"/>
    <cellStyle name="백분율_95" xfId="329"/>
    <cellStyle name="뷭?_BOOKSHIP" xfId="330"/>
    <cellStyle name="콤마 [0]_1202" xfId="331"/>
    <cellStyle name="콤마_1202" xfId="332"/>
    <cellStyle name="통화 [0]_1202" xfId="333"/>
    <cellStyle name="통화_1202" xfId="334"/>
    <cellStyle name="표준_(정보부문)월별인원계획" xfId="335"/>
    <cellStyle name="一般_99Q3647-ALL-CAS2" xfId="336"/>
    <cellStyle name="千分位[0]_Book1" xfId="337"/>
    <cellStyle name="千分位_99Q3647-ALL-CAS2" xfId="338"/>
    <cellStyle name="貨幣 [0]_Book1" xfId="339"/>
    <cellStyle name="貨幣[0]_BRE" xfId="340"/>
    <cellStyle name="貨幣_Book1" xfId="3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34">
      <selection activeCell="B26" sqref="B26"/>
    </sheetView>
  </sheetViews>
  <sheetFormatPr defaultColWidth="9.140625" defaultRowHeight="12.75"/>
  <cols>
    <col min="1" max="1" width="6.28125" style="0" customWidth="1"/>
    <col min="2" max="2" width="62.57421875" style="0" customWidth="1"/>
    <col min="3" max="3" width="7.140625" style="0" customWidth="1"/>
    <col min="4" max="4" width="12.421875" style="0" customWidth="1"/>
    <col min="5" max="5" width="12.140625" style="0" customWidth="1"/>
    <col min="6" max="6" width="11.00390625" style="0" customWidth="1"/>
    <col min="7" max="7" width="10.00390625" style="0" customWidth="1"/>
    <col min="8" max="8" width="15.8515625" style="0" customWidth="1"/>
  </cols>
  <sheetData>
    <row r="1" spans="1:8" ht="18.75">
      <c r="A1" s="51" t="s">
        <v>52</v>
      </c>
      <c r="B1" s="51"/>
      <c r="C1" s="51"/>
      <c r="D1" s="51"/>
      <c r="E1" s="51"/>
      <c r="F1" s="51"/>
      <c r="G1" s="51"/>
      <c r="H1" s="51"/>
    </row>
    <row r="2" spans="1:8" ht="19.5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46</v>
      </c>
      <c r="B3" s="53"/>
      <c r="C3" s="53"/>
      <c r="D3" s="53"/>
      <c r="E3" s="53"/>
      <c r="F3" s="53"/>
      <c r="G3" s="53"/>
      <c r="H3" s="53"/>
    </row>
    <row r="4" spans="1:8" ht="19.5" customHeight="1">
      <c r="A4" s="53" t="s">
        <v>47</v>
      </c>
      <c r="B4" s="53"/>
      <c r="C4" s="53"/>
      <c r="D4" s="53"/>
      <c r="E4" s="53"/>
      <c r="F4" s="53"/>
      <c r="G4" s="53"/>
      <c r="H4" s="53"/>
    </row>
    <row r="5" spans="1:8" ht="19.5" customHeight="1">
      <c r="A5" s="54"/>
      <c r="B5" s="54"/>
      <c r="C5" s="54"/>
      <c r="D5" s="54"/>
      <c r="E5" s="54"/>
      <c r="F5" s="54"/>
      <c r="G5" s="54"/>
      <c r="H5" s="54"/>
    </row>
    <row r="6" spans="1:8" ht="12.75" customHeight="1">
      <c r="A6" s="27"/>
      <c r="B6" s="27"/>
      <c r="C6" s="27"/>
      <c r="D6" s="27"/>
      <c r="E6" s="27"/>
      <c r="F6" s="27"/>
      <c r="G6" s="27"/>
      <c r="H6" s="27"/>
    </row>
    <row r="7" spans="1:8" s="28" customFormat="1" ht="12.75" customHeight="1">
      <c r="A7" s="27"/>
      <c r="B7" s="27"/>
      <c r="C7" s="27"/>
      <c r="D7" s="27"/>
      <c r="E7" s="27"/>
      <c r="F7" s="27"/>
      <c r="G7" s="27"/>
      <c r="H7" s="27"/>
    </row>
    <row r="8" spans="1:8" ht="12.75">
      <c r="A8" s="57" t="s">
        <v>16</v>
      </c>
      <c r="B8" s="55" t="s">
        <v>17</v>
      </c>
      <c r="C8" s="55" t="s">
        <v>18</v>
      </c>
      <c r="D8" s="56" t="s">
        <v>19</v>
      </c>
      <c r="E8" s="55" t="s">
        <v>20</v>
      </c>
      <c r="F8" s="55" t="s">
        <v>21</v>
      </c>
      <c r="G8" s="55" t="s">
        <v>22</v>
      </c>
      <c r="H8" s="55" t="s">
        <v>0</v>
      </c>
    </row>
    <row r="9" spans="1:8" ht="12.75">
      <c r="A9" s="55"/>
      <c r="B9" s="55"/>
      <c r="C9" s="55"/>
      <c r="D9" s="56"/>
      <c r="E9" s="55"/>
      <c r="F9" s="55"/>
      <c r="G9" s="55"/>
      <c r="H9" s="55"/>
    </row>
    <row r="10" spans="1:8" ht="16.5">
      <c r="A10" s="45" t="s">
        <v>2</v>
      </c>
      <c r="B10" s="46"/>
      <c r="C10" s="1"/>
      <c r="D10" s="2"/>
      <c r="E10" s="1"/>
      <c r="F10" s="1"/>
      <c r="G10" s="1"/>
      <c r="H10" s="1"/>
    </row>
    <row r="11" spans="1:8" ht="47.25" customHeight="1">
      <c r="A11" s="47" t="s">
        <v>23</v>
      </c>
      <c r="B11" s="48"/>
      <c r="C11" s="1"/>
      <c r="D11" s="3"/>
      <c r="E11" s="3"/>
      <c r="F11" s="3"/>
      <c r="G11" s="3"/>
      <c r="H11" s="3"/>
    </row>
    <row r="12" spans="1:8" ht="15" customHeight="1">
      <c r="A12" s="1" t="s">
        <v>3</v>
      </c>
      <c r="B12" s="4" t="s">
        <v>4</v>
      </c>
      <c r="C12" s="1"/>
      <c r="D12" s="3"/>
      <c r="E12" s="3"/>
      <c r="F12" s="3"/>
      <c r="G12" s="3"/>
      <c r="H12" s="3"/>
    </row>
    <row r="13" spans="1:8" ht="15" customHeight="1">
      <c r="A13" s="49">
        <v>1</v>
      </c>
      <c r="B13" s="5" t="s">
        <v>24</v>
      </c>
      <c r="C13" s="6" t="s">
        <v>25</v>
      </c>
      <c r="D13" s="7">
        <v>150</v>
      </c>
      <c r="E13" s="7">
        <v>100</v>
      </c>
      <c r="F13" s="7">
        <v>101</v>
      </c>
      <c r="G13" s="7">
        <v>97</v>
      </c>
      <c r="H13" s="29">
        <f>SUM(D13:G13)</f>
        <v>448</v>
      </c>
    </row>
    <row r="14" spans="1:8" ht="15" customHeight="1">
      <c r="A14" s="49"/>
      <c r="B14" s="5" t="s">
        <v>26</v>
      </c>
      <c r="C14" s="6" t="s">
        <v>6</v>
      </c>
      <c r="D14" s="8">
        <f>D13/D25*100</f>
        <v>17.562346329469616</v>
      </c>
      <c r="E14" s="8">
        <f>E13/E25*100</f>
        <v>17.33402669440111</v>
      </c>
      <c r="F14" s="8">
        <f>F13/F25*100</f>
        <v>17.08100794858786</v>
      </c>
      <c r="G14" s="8">
        <f>G13/G25*100</f>
        <v>17.244444444444447</v>
      </c>
      <c r="H14" s="30">
        <f>H13/H25*100</f>
        <v>17.332095326524293</v>
      </c>
    </row>
    <row r="15" spans="1:8" ht="15" customHeight="1">
      <c r="A15" s="49"/>
      <c r="B15" s="25" t="s">
        <v>5</v>
      </c>
      <c r="C15" s="6" t="s">
        <v>6</v>
      </c>
      <c r="D15" s="10">
        <f>D37-D14</f>
        <v>0.17958915440135215</v>
      </c>
      <c r="E15" s="10">
        <f>E37-E14</f>
        <v>0.36597330559888874</v>
      </c>
      <c r="F15" s="10">
        <f>F37-F14</f>
        <v>0.17562921955373056</v>
      </c>
      <c r="G15" s="10">
        <f>G37-G14</f>
        <v>0.18098726670154974</v>
      </c>
      <c r="H15" s="31">
        <f>H37-H14</f>
        <v>0.36790467347570655</v>
      </c>
    </row>
    <row r="16" spans="1:8" ht="15" customHeight="1">
      <c r="A16" s="49">
        <v>2</v>
      </c>
      <c r="B16" s="5" t="s">
        <v>27</v>
      </c>
      <c r="C16" s="6" t="s">
        <v>28</v>
      </c>
      <c r="D16" s="7">
        <v>227</v>
      </c>
      <c r="E16" s="7">
        <v>137</v>
      </c>
      <c r="F16" s="7">
        <v>161</v>
      </c>
      <c r="G16" s="7">
        <v>148</v>
      </c>
      <c r="H16" s="29">
        <f>SUM(D16:G16)</f>
        <v>673</v>
      </c>
    </row>
    <row r="17" spans="1:8" ht="15" customHeight="1">
      <c r="A17" s="49"/>
      <c r="B17" s="5" t="s">
        <v>29</v>
      </c>
      <c r="C17" s="6" t="s">
        <v>6</v>
      </c>
      <c r="D17" s="8">
        <f>D16/D25*100</f>
        <v>26.577684111930687</v>
      </c>
      <c r="E17" s="8">
        <f>E16/E25*100</f>
        <v>23.747616571329523</v>
      </c>
      <c r="F17" s="8">
        <f>F16/F25*100</f>
        <v>27.22814138339253</v>
      </c>
      <c r="G17" s="8">
        <f>G16/G25*100</f>
        <v>26.311111111111114</v>
      </c>
      <c r="H17" s="30">
        <f>H16/H25*100</f>
        <v>26.036830702568864</v>
      </c>
    </row>
    <row r="18" spans="1:8" ht="15" customHeight="1">
      <c r="A18" s="49"/>
      <c r="B18" s="25" t="s">
        <v>44</v>
      </c>
      <c r="C18" s="6" t="s">
        <v>6</v>
      </c>
      <c r="D18" s="37">
        <f>D38-D17</f>
        <v>0.15042648714765505</v>
      </c>
      <c r="E18" s="37">
        <f>E38-E17</f>
        <v>0.1523834286704755</v>
      </c>
      <c r="F18" s="37">
        <f>F38-F17</f>
        <v>0.057994309822813506</v>
      </c>
      <c r="G18" s="37">
        <f>G38-G17</f>
        <v>0.21950113378684577</v>
      </c>
      <c r="H18" s="32">
        <f>H38-H17</f>
        <v>0.26316929743113704</v>
      </c>
    </row>
    <row r="19" spans="1:8" ht="15" customHeight="1">
      <c r="A19" s="49">
        <v>3</v>
      </c>
      <c r="B19" s="5" t="s">
        <v>30</v>
      </c>
      <c r="C19" s="6" t="s">
        <v>25</v>
      </c>
      <c r="D19" s="14">
        <v>52</v>
      </c>
      <c r="E19" s="14">
        <v>41</v>
      </c>
      <c r="F19" s="14">
        <v>26</v>
      </c>
      <c r="G19" s="14">
        <v>52</v>
      </c>
      <c r="H19" s="33">
        <f>SUM(D19:G19)</f>
        <v>171</v>
      </c>
    </row>
    <row r="20" spans="1:8" ht="15" customHeight="1">
      <c r="A20" s="49"/>
      <c r="B20" s="5" t="s">
        <v>31</v>
      </c>
      <c r="C20" s="6" t="s">
        <v>6</v>
      </c>
      <c r="D20" s="37">
        <f>D19/D25*100</f>
        <v>6.0882800608828</v>
      </c>
      <c r="E20" s="37">
        <f>E19/E25*100</f>
        <v>7.106950944704455</v>
      </c>
      <c r="F20" s="37">
        <f>F19/F25*100</f>
        <v>4.397091155082023</v>
      </c>
      <c r="G20" s="37">
        <f>G19/G25*100</f>
        <v>9.244444444444444</v>
      </c>
      <c r="H20" s="32" t="s">
        <v>49</v>
      </c>
    </row>
    <row r="21" spans="1:8" ht="15" customHeight="1">
      <c r="A21" s="49"/>
      <c r="B21" s="25" t="s">
        <v>45</v>
      </c>
      <c r="C21" s="6" t="s">
        <v>6</v>
      </c>
      <c r="D21" s="37">
        <f>D39-D20</f>
        <v>0.1117199391171999</v>
      </c>
      <c r="E21" s="37">
        <f>E39-E20</f>
        <v>0.1930490552955444</v>
      </c>
      <c r="F21" s="37">
        <f>F39-F20</f>
        <v>0.20290884491797634</v>
      </c>
      <c r="G21" s="37">
        <f>G39-G20</f>
        <v>0.15555555555555678</v>
      </c>
      <c r="H21" s="32" t="s">
        <v>50</v>
      </c>
    </row>
    <row r="22" spans="1:8" ht="36" customHeight="1">
      <c r="A22" s="6">
        <v>4</v>
      </c>
      <c r="B22" s="9" t="s">
        <v>7</v>
      </c>
      <c r="C22" s="26" t="s">
        <v>51</v>
      </c>
      <c r="D22" s="11">
        <v>1</v>
      </c>
      <c r="E22" s="11">
        <v>0</v>
      </c>
      <c r="F22" s="11">
        <v>0</v>
      </c>
      <c r="G22" s="11">
        <v>1</v>
      </c>
      <c r="H22" s="3">
        <f>SUM(D22:G22)</f>
        <v>2</v>
      </c>
    </row>
    <row r="23" spans="1:8" ht="15" customHeight="1">
      <c r="A23" s="6">
        <v>5</v>
      </c>
      <c r="B23" s="9" t="s">
        <v>8</v>
      </c>
      <c r="C23" s="6" t="s">
        <v>6</v>
      </c>
      <c r="D23" s="11">
        <v>60</v>
      </c>
      <c r="E23" s="11">
        <v>60</v>
      </c>
      <c r="F23" s="11">
        <v>60</v>
      </c>
      <c r="G23" s="11">
        <v>60</v>
      </c>
      <c r="H23" s="3">
        <v>60</v>
      </c>
    </row>
    <row r="24" spans="1:8" ht="15" customHeight="1">
      <c r="A24" s="6">
        <v>6</v>
      </c>
      <c r="B24" s="9" t="s">
        <v>32</v>
      </c>
      <c r="C24" s="6" t="s">
        <v>6</v>
      </c>
      <c r="D24" s="11">
        <v>80</v>
      </c>
      <c r="E24" s="11">
        <v>80</v>
      </c>
      <c r="F24" s="11">
        <v>80</v>
      </c>
      <c r="G24" s="11">
        <v>80</v>
      </c>
      <c r="H24" s="3">
        <v>80</v>
      </c>
    </row>
    <row r="25" spans="1:8" ht="15" customHeight="1">
      <c r="A25" s="49">
        <v>7</v>
      </c>
      <c r="B25" s="12" t="s">
        <v>33</v>
      </c>
      <c r="C25" s="6" t="s">
        <v>34</v>
      </c>
      <c r="D25" s="13">
        <f>D35*D26/100</f>
        <v>854.1</v>
      </c>
      <c r="E25" s="13">
        <f>E35*E26/100</f>
        <v>576.9</v>
      </c>
      <c r="F25" s="13">
        <f>F35*F26/100</f>
        <v>591.3</v>
      </c>
      <c r="G25" s="13">
        <f>G35*G26/100</f>
        <v>562.5</v>
      </c>
      <c r="H25" s="34">
        <f>SUM(D25:G25)</f>
        <v>2584.8</v>
      </c>
    </row>
    <row r="26" spans="1:8" ht="15" customHeight="1">
      <c r="A26" s="49"/>
      <c r="B26" s="12" t="s">
        <v>35</v>
      </c>
      <c r="C26" s="6" t="s">
        <v>6</v>
      </c>
      <c r="D26" s="14">
        <v>90</v>
      </c>
      <c r="E26" s="14">
        <v>90</v>
      </c>
      <c r="F26" s="14">
        <v>90</v>
      </c>
      <c r="G26" s="14">
        <v>90</v>
      </c>
      <c r="H26" s="33">
        <f>H25/H35*100</f>
        <v>90</v>
      </c>
    </row>
    <row r="27" spans="1:8" ht="15" customHeight="1">
      <c r="A27" s="1" t="s">
        <v>9</v>
      </c>
      <c r="B27" s="15" t="s">
        <v>10</v>
      </c>
      <c r="C27" s="6"/>
      <c r="D27" s="11"/>
      <c r="E27" s="11"/>
      <c r="F27" s="11"/>
      <c r="G27" s="11"/>
      <c r="H27" s="3"/>
    </row>
    <row r="28" spans="1:8" ht="15" customHeight="1">
      <c r="A28" s="49">
        <v>1</v>
      </c>
      <c r="B28" s="16" t="s">
        <v>36</v>
      </c>
      <c r="C28" s="17" t="s">
        <v>37</v>
      </c>
      <c r="D28" s="38">
        <v>93</v>
      </c>
      <c r="E28" s="38">
        <v>70</v>
      </c>
      <c r="F28" s="38">
        <v>61</v>
      </c>
      <c r="G28" s="38">
        <v>81</v>
      </c>
      <c r="H28" s="29">
        <f>SUM(D28:G28)</f>
        <v>305</v>
      </c>
    </row>
    <row r="29" spans="1:8" ht="15" customHeight="1">
      <c r="A29" s="49"/>
      <c r="B29" s="18" t="s">
        <v>11</v>
      </c>
      <c r="C29" s="17" t="s">
        <v>6</v>
      </c>
      <c r="D29" s="13">
        <f>D28/D36*100</f>
        <v>61.58940397350994</v>
      </c>
      <c r="E29" s="13">
        <f>E28/E36*100</f>
        <v>66.0377358490566</v>
      </c>
      <c r="F29" s="13">
        <f>F28/F36*100</f>
        <v>63.541666666666664</v>
      </c>
      <c r="G29" s="13">
        <f>G28/G36*100</f>
        <v>70.43478260869566</v>
      </c>
      <c r="H29" s="35">
        <f>H28/H36*100</f>
        <v>65.17094017094017</v>
      </c>
    </row>
    <row r="30" spans="1:8" ht="15" customHeight="1">
      <c r="A30" s="49">
        <v>2</v>
      </c>
      <c r="B30" s="16" t="s">
        <v>38</v>
      </c>
      <c r="C30" s="17" t="s">
        <v>37</v>
      </c>
      <c r="D30" s="39">
        <v>130</v>
      </c>
      <c r="E30" s="39">
        <v>89</v>
      </c>
      <c r="F30" s="39">
        <v>80</v>
      </c>
      <c r="G30" s="39">
        <v>100</v>
      </c>
      <c r="H30" s="29">
        <f>SUM(D30:G30)</f>
        <v>399</v>
      </c>
    </row>
    <row r="31" spans="1:8" ht="15" customHeight="1">
      <c r="A31" s="49"/>
      <c r="B31" s="18" t="s">
        <v>12</v>
      </c>
      <c r="C31" s="17" t="s">
        <v>6</v>
      </c>
      <c r="D31" s="13">
        <f>D30/D36*100</f>
        <v>86.09271523178808</v>
      </c>
      <c r="E31" s="13">
        <f>E30/E36*100</f>
        <v>83.9622641509434</v>
      </c>
      <c r="F31" s="13">
        <f>F30/F36*100</f>
        <v>83.33333333333334</v>
      </c>
      <c r="G31" s="13">
        <f>G30/G36*100</f>
        <v>86.95652173913044</v>
      </c>
      <c r="H31" s="35">
        <f>H30/H36*100</f>
        <v>85.25641025641025</v>
      </c>
    </row>
    <row r="32" spans="1:8" ht="15" customHeight="1">
      <c r="A32" s="6">
        <v>3</v>
      </c>
      <c r="B32" s="18" t="s">
        <v>13</v>
      </c>
      <c r="C32" s="17" t="s">
        <v>6</v>
      </c>
      <c r="D32" s="13">
        <v>22</v>
      </c>
      <c r="E32" s="13">
        <v>22</v>
      </c>
      <c r="F32" s="13">
        <v>22</v>
      </c>
      <c r="G32" s="13">
        <v>22</v>
      </c>
      <c r="H32" s="35">
        <v>22</v>
      </c>
    </row>
    <row r="33" spans="1:8" ht="15" customHeight="1">
      <c r="A33" s="6">
        <v>4</v>
      </c>
      <c r="B33" s="18" t="s">
        <v>14</v>
      </c>
      <c r="C33" s="17" t="s">
        <v>6</v>
      </c>
      <c r="D33" s="11">
        <v>58</v>
      </c>
      <c r="E33" s="11">
        <v>58</v>
      </c>
      <c r="F33" s="11">
        <v>58</v>
      </c>
      <c r="G33" s="11">
        <v>58</v>
      </c>
      <c r="H33" s="3">
        <v>58</v>
      </c>
    </row>
    <row r="34" spans="1:8" ht="15" customHeight="1">
      <c r="A34" s="6">
        <v>5</v>
      </c>
      <c r="B34" s="18" t="s">
        <v>15</v>
      </c>
      <c r="C34" s="17" t="s">
        <v>6</v>
      </c>
      <c r="D34" s="11">
        <v>80</v>
      </c>
      <c r="E34" s="11">
        <v>80</v>
      </c>
      <c r="F34" s="11">
        <v>80</v>
      </c>
      <c r="G34" s="11">
        <v>80</v>
      </c>
      <c r="H34" s="3">
        <v>80</v>
      </c>
    </row>
    <row r="35" spans="1:8" ht="16.5">
      <c r="A35" s="50" t="s">
        <v>48</v>
      </c>
      <c r="B35" s="50"/>
      <c r="C35" s="19" t="s">
        <v>25</v>
      </c>
      <c r="D35" s="40">
        <v>949</v>
      </c>
      <c r="E35" s="40">
        <v>641</v>
      </c>
      <c r="F35" s="40">
        <v>657</v>
      </c>
      <c r="G35" s="40">
        <v>625</v>
      </c>
      <c r="H35" s="20">
        <f>SUM(D35:G35)</f>
        <v>2872</v>
      </c>
    </row>
    <row r="36" spans="1:8" ht="16.5">
      <c r="A36" s="44" t="s">
        <v>39</v>
      </c>
      <c r="B36" s="44"/>
      <c r="C36" s="21" t="s">
        <v>40</v>
      </c>
      <c r="D36" s="41">
        <v>151</v>
      </c>
      <c r="E36" s="42">
        <v>106</v>
      </c>
      <c r="F36" s="42">
        <v>96</v>
      </c>
      <c r="G36" s="42">
        <v>115</v>
      </c>
      <c r="H36" s="22">
        <f>SUM(D36:G36)</f>
        <v>468</v>
      </c>
    </row>
    <row r="37" spans="1:8" ht="16.5">
      <c r="A37" s="44" t="s">
        <v>41</v>
      </c>
      <c r="B37" s="44"/>
      <c r="C37" s="23" t="s">
        <v>6</v>
      </c>
      <c r="D37" s="43">
        <v>17.741935483870968</v>
      </c>
      <c r="E37" s="43">
        <v>17.7</v>
      </c>
      <c r="F37" s="43">
        <v>17.25663716814159</v>
      </c>
      <c r="G37" s="43">
        <v>17.425431711145997</v>
      </c>
      <c r="H37" s="24">
        <v>17.7</v>
      </c>
    </row>
    <row r="38" spans="1:8" ht="16.5">
      <c r="A38" s="44" t="s">
        <v>42</v>
      </c>
      <c r="B38" s="44"/>
      <c r="C38" s="23" t="s">
        <v>6</v>
      </c>
      <c r="D38" s="43">
        <v>26.72811059907834</v>
      </c>
      <c r="E38" s="43">
        <v>23.9</v>
      </c>
      <c r="F38" s="43">
        <v>27.286135693215343</v>
      </c>
      <c r="G38" s="43">
        <v>26.53061224489796</v>
      </c>
      <c r="H38" s="24">
        <v>26.3</v>
      </c>
    </row>
    <row r="39" spans="1:8" ht="16.5">
      <c r="A39" s="44" t="s">
        <v>43</v>
      </c>
      <c r="B39" s="44"/>
      <c r="C39" s="23" t="s">
        <v>6</v>
      </c>
      <c r="D39" s="43">
        <v>6.2</v>
      </c>
      <c r="E39" s="43">
        <v>7.3</v>
      </c>
      <c r="F39" s="43">
        <v>4.6</v>
      </c>
      <c r="G39" s="43">
        <v>9.4</v>
      </c>
      <c r="H39" s="24">
        <v>6.7</v>
      </c>
    </row>
    <row r="40" spans="4:7" ht="12.75">
      <c r="D40" s="36"/>
      <c r="E40" s="36"/>
      <c r="F40" s="36"/>
      <c r="G40" s="36"/>
    </row>
    <row r="41" spans="4:7" ht="12.75">
      <c r="D41" s="36"/>
      <c r="E41" s="36"/>
      <c r="F41" s="36"/>
      <c r="G41" s="36"/>
    </row>
  </sheetData>
  <sheetProtection/>
  <mergeCells count="26">
    <mergeCell ref="A1:H1"/>
    <mergeCell ref="D8:D9"/>
    <mergeCell ref="E8:E9"/>
    <mergeCell ref="F8:F9"/>
    <mergeCell ref="G8:G9"/>
    <mergeCell ref="A2:H2"/>
    <mergeCell ref="A3:H3"/>
    <mergeCell ref="A4:H4"/>
    <mergeCell ref="A5:H5"/>
    <mergeCell ref="A37:B37"/>
    <mergeCell ref="A8:A9"/>
    <mergeCell ref="B8:B9"/>
    <mergeCell ref="C8:C9"/>
    <mergeCell ref="A25:A26"/>
    <mergeCell ref="A30:A31"/>
    <mergeCell ref="A28:A29"/>
    <mergeCell ref="A38:B38"/>
    <mergeCell ref="A39:B39"/>
    <mergeCell ref="H8:H9"/>
    <mergeCell ref="A10:B10"/>
    <mergeCell ref="A11:B11"/>
    <mergeCell ref="A13:A15"/>
    <mergeCell ref="A16:A18"/>
    <mergeCell ref="A19:A21"/>
    <mergeCell ref="A35:B35"/>
    <mergeCell ref="A36:B36"/>
  </mergeCells>
  <printOptions/>
  <pageMargins left="0.25" right="0.17" top="0.35" bottom="0.2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2023-03-14T02:39:47Z</cp:lastPrinted>
  <dcterms:created xsi:type="dcterms:W3CDTF">1996-10-14T23:33:28Z</dcterms:created>
  <dcterms:modified xsi:type="dcterms:W3CDTF">2023-05-23T03:18:49Z</dcterms:modified>
  <cp:category/>
  <cp:version/>
  <cp:contentType/>
  <cp:contentStatus/>
</cp:coreProperties>
</file>